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ukvOJpLvKE2Ctb0OiSTNqA==\"/>
    </mc:Choice>
  </mc:AlternateContent>
  <bookViews>
    <workbookView xWindow="0" yWindow="0" windowWidth="11560" windowHeight="6610"/>
  </bookViews>
  <sheets>
    <sheet name="ヒト凍結肝非実質細胞" sheetId="1" r:id="rId1"/>
  </sheets>
  <externalReferences>
    <externalReference r:id="rId2"/>
  </externalReferences>
  <definedNames>
    <definedName name="_xlnm.Print_Area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29" i="1"/>
  <c r="D28" i="1"/>
  <c r="D21" i="1"/>
  <c r="D20" i="1"/>
</calcChain>
</file>

<file path=xl/sharedStrings.xml><?xml version="1.0" encoding="utf-8"?>
<sst xmlns="http://schemas.openxmlformats.org/spreadsheetml/2006/main" count="271" uniqueCount="148">
  <si>
    <t>500mL</t>
  </si>
  <si>
    <t>MKG-250ml</t>
  </si>
  <si>
    <t>Kupffer cells growing medium</t>
  </si>
  <si>
    <t>MKG-50ml</t>
  </si>
  <si>
    <t>HEP187-CLS</t>
  </si>
  <si>
    <r>
      <rPr>
        <b/>
        <sz val="11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4"/>
  </si>
  <si>
    <r>
      <t>BIOPREDIC International</t>
    </r>
    <r>
      <rPr>
        <sz val="18"/>
        <color theme="1"/>
        <rFont val="ＭＳ Ｐゴシック"/>
        <family val="3"/>
        <charset val="128"/>
      </rPr>
      <t>社供給</t>
    </r>
    <rPh sb="23" eb="24">
      <t>シャ</t>
    </rPh>
    <rPh sb="24" eb="26">
      <t>キョウキュウ</t>
    </rPh>
    <phoneticPr fontId="4"/>
  </si>
  <si>
    <t>NPC101043</t>
  </si>
  <si>
    <r>
      <t>BeCytes Biotechnologies</t>
    </r>
    <r>
      <rPr>
        <sz val="18"/>
        <color theme="1"/>
        <rFont val="ＭＳ Ｐゴシック"/>
        <family val="3"/>
        <charset val="128"/>
      </rPr>
      <t>社供給</t>
    </r>
    <rPh sb="23" eb="24">
      <t>シャ</t>
    </rPh>
    <rPh sb="24" eb="26">
      <t>キョウキュウ</t>
    </rPh>
    <phoneticPr fontId="4"/>
  </si>
  <si>
    <r>
      <t>HEP187-NPC</t>
    </r>
    <r>
      <rPr>
        <sz val="14"/>
        <color theme="1"/>
        <rFont val="ＭＳ Ｐゴシック"/>
        <family val="3"/>
        <charset val="128"/>
      </rPr>
      <t>：ヒト凍結肝非実質細胞</t>
    </r>
  </si>
  <si>
    <r>
      <t>HuNPC</t>
    </r>
    <r>
      <rPr>
        <sz val="14"/>
        <color theme="1"/>
        <rFont val="ＭＳ Ｐゴシック"/>
        <family val="3"/>
        <charset val="128"/>
      </rPr>
      <t>：ヒト凍結肝非実質細胞</t>
    </r>
  </si>
  <si>
    <r>
      <rPr>
        <b/>
        <sz val="11"/>
        <color theme="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4"/>
  </si>
  <si>
    <t>250mL</t>
  </si>
  <si>
    <t>HuKC</t>
  </si>
  <si>
    <r>
      <t>HEP187-CLS</t>
    </r>
    <r>
      <rPr>
        <sz val="14"/>
        <color theme="1"/>
        <rFont val="ＭＳ Ｐゴシック"/>
        <family val="3"/>
        <charset val="128"/>
      </rPr>
      <t>：ヒト凍結肝星細胞</t>
    </r>
    <rPh sb="16" eb="17">
      <t>ホシ</t>
    </rPh>
    <phoneticPr fontId="4"/>
  </si>
  <si>
    <t>HEP187-NPC</t>
  </si>
  <si>
    <t>https://bit.ly/3LRllac</t>
  </si>
  <si>
    <t>HuNPC</t>
  </si>
  <si>
    <t>HuNPC+</t>
  </si>
  <si>
    <t>CHM2108</t>
  </si>
  <si>
    <r>
      <t>HuSC</t>
    </r>
    <r>
      <rPr>
        <sz val="14"/>
        <color theme="1"/>
        <rFont val="ＭＳ Ｐゴシック"/>
        <family val="3"/>
        <charset val="128"/>
      </rPr>
      <t>：ヒト凍結肝星細胞</t>
    </r>
  </si>
  <si>
    <t>CHM2114-NPC-Z</t>
  </si>
  <si>
    <t>CHF2303-NPC-Z</t>
  </si>
  <si>
    <t>HuSC-P1/01M</t>
  </si>
  <si>
    <t>HuSC-P2/01M</t>
  </si>
  <si>
    <t>Female</t>
  </si>
  <si>
    <t>MKG-500ml</t>
  </si>
  <si>
    <t>HuSC-P3/01M</t>
  </si>
  <si>
    <r>
      <t>HuKC</t>
    </r>
    <r>
      <rPr>
        <sz val="14"/>
        <color theme="1"/>
        <rFont val="ＭＳ Ｐゴシック"/>
        <family val="3"/>
        <charset val="128"/>
      </rPr>
      <t>：ヒト凍結クッパ―細胞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</si>
  <si>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6" type="Hiragana"/>
  </si>
  <si>
    <t>NPC101040</t>
  </si>
  <si>
    <r>
      <rPr>
        <b/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6" type="Hiragana"/>
  </si>
  <si>
    <t>Liver endothelial and sinusoidal
cells growing medium</t>
  </si>
  <si>
    <t>Stellate cells growing medium</t>
  </si>
  <si>
    <r>
      <rPr>
        <b/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4"/>
  </si>
  <si>
    <t>CyHuf19006</t>
  </si>
  <si>
    <t>MEG-50ml</t>
  </si>
  <si>
    <t xml:space="preserve"> NPCs Thawing medium (all types)</t>
  </si>
  <si>
    <r>
      <rPr>
        <sz val="11"/>
        <color theme="1"/>
        <rFont val="ＭＳ Ｐゴシック"/>
        <family val="3"/>
        <charset val="128"/>
      </rPr>
      <t>ご照会</t>
    </r>
    <rPh sb="1" eb="3">
      <t>ショウカイ</t>
    </rPh>
    <phoneticPr fontId="4"/>
  </si>
  <si>
    <r>
      <t>KAC</t>
    </r>
    <r>
      <rPr>
        <b/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6" type="Hiragana"/>
  </si>
  <si>
    <t>MEG-100ml</t>
  </si>
  <si>
    <t>CHF2217-KC-Z</t>
  </si>
  <si>
    <t>MSG-50ml</t>
  </si>
  <si>
    <t>NPC101045</t>
  </si>
  <si>
    <t>MSG-250ml</t>
  </si>
  <si>
    <t>MNT</t>
  </si>
  <si>
    <t>CyHuf19006-SC-P3-Z</t>
  </si>
  <si>
    <t>MSG-500ml</t>
  </si>
  <si>
    <t>CHm2003-SC-P3-Z</t>
  </si>
  <si>
    <t>CHm2003-NPC-Z</t>
  </si>
  <si>
    <t>50mL</t>
  </si>
  <si>
    <t>NPC101039</t>
  </si>
  <si>
    <t>CHM2210</t>
  </si>
  <si>
    <t>NPC101050</t>
  </si>
  <si>
    <r>
      <rPr>
        <b/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6" type="Hiragana"/>
  </si>
  <si>
    <t>100mL</t>
  </si>
  <si>
    <t>CyHum19007-SC-P3-Z</t>
  </si>
  <si>
    <t>Donor (sex/age/race)</t>
  </si>
  <si>
    <r>
      <rPr>
        <b/>
        <sz val="11"/>
        <color theme="1"/>
        <rFont val="ＭＳ Ｐゴシック"/>
        <family val="3"/>
        <charset val="128"/>
      </rPr>
      <t>有効期限</t>
    </r>
    <rPh sb="0" eb="2">
      <t>ユウコウ</t>
    </rPh>
    <rPh sb="2" eb="4">
      <t>キゲン</t>
    </rPh>
    <phoneticPr fontId="4"/>
  </si>
  <si>
    <t>Male</t>
  </si>
  <si>
    <t>CHM2103-NPC-Z</t>
  </si>
  <si>
    <t>CHF2204-NPC-Z</t>
  </si>
  <si>
    <t>CHF2217-NPC-Z</t>
  </si>
  <si>
    <t>CHM2210-NPC-Z</t>
  </si>
  <si>
    <t>CHM2215-NPC-Z</t>
  </si>
  <si>
    <t>CHM2220-NPC-Z</t>
  </si>
  <si>
    <t>CHM2225-NPC-Z</t>
  </si>
  <si>
    <t>CHM2305-NPC-Z</t>
  </si>
  <si>
    <t>CHF2217-SC-P1-Z</t>
  </si>
  <si>
    <t>CHF2217-SC-P2-Z</t>
  </si>
  <si>
    <t>CHF2217-SC-P3-Z</t>
  </si>
  <si>
    <t>CHM2108-SC-Z-P2-1</t>
  </si>
  <si>
    <t>CHM2114-SC-Z-P2</t>
  </si>
  <si>
    <t>CyHuf19006-SC-P2-Z</t>
  </si>
  <si>
    <t>CYHuf20001-SC-P2-Z</t>
  </si>
  <si>
    <t>https://bit.ly/3Jtu54W</t>
  </si>
  <si>
    <t>CyHum19010-SC-P2-Z</t>
  </si>
  <si>
    <t>CHM2104-SC-Z-P3-1</t>
  </si>
  <si>
    <t>CHM2114-SC-Z-P3-1</t>
  </si>
  <si>
    <t>CHM2202-SC-Z-P3-1</t>
  </si>
  <si>
    <t>CHM2215-KC-Z</t>
  </si>
  <si>
    <t>CHM2305-KC-Z</t>
  </si>
  <si>
    <t>Age</t>
  </si>
  <si>
    <r>
      <rPr>
        <b/>
        <sz val="10"/>
        <color theme="1"/>
        <rFont val="ＭＳ Ｐゴシック"/>
        <family val="3"/>
        <charset val="128"/>
      </rPr>
      <t>保存</t>
    </r>
    <rPh sb="0" eb="2">
      <t>ホゾン</t>
    </rPh>
    <phoneticPr fontId="4"/>
  </si>
  <si>
    <r>
      <t>4</t>
    </r>
    <r>
      <rPr>
        <sz val="11"/>
        <color theme="1"/>
        <rFont val="ＭＳ Ｐゴシック"/>
        <family val="3"/>
        <charset val="128"/>
      </rPr>
      <t>℃</t>
    </r>
  </si>
  <si>
    <r>
      <rPr>
        <b/>
        <sz val="11"/>
        <color theme="1"/>
        <rFont val="ＭＳ Ｐゴシック"/>
        <family val="3"/>
        <charset val="128"/>
      </rPr>
      <t>ドナー番号</t>
    </r>
    <rPh sb="3" eb="5">
      <t>バンゴウ</t>
    </rPh>
    <phoneticPr fontId="4"/>
  </si>
  <si>
    <t>CHM2103</t>
  </si>
  <si>
    <t>CHM2114</t>
  </si>
  <si>
    <t>CHm2003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</si>
  <si>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NASH</t>
    </r>
    <r>
      <rPr>
        <sz val="11"/>
        <color theme="1"/>
        <rFont val="ＭＳ Ｐゴシック"/>
        <family val="3"/>
        <charset val="128"/>
      </rPr>
      <t>ドナー由来です</t>
    </r>
    <rPh sb="8" eb="10">
      <t>ユライ</t>
    </rPh>
    <phoneticPr fontId="4"/>
  </si>
  <si>
    <t>CHF2204</t>
  </si>
  <si>
    <t>CHF2217</t>
  </si>
  <si>
    <t>CHF2303</t>
  </si>
  <si>
    <t>CHM2215</t>
  </si>
  <si>
    <t>cells/vial (Million)</t>
  </si>
  <si>
    <t>CHM2220</t>
  </si>
  <si>
    <t>CHM2225</t>
  </si>
  <si>
    <t>CHM2305</t>
  </si>
  <si>
    <t>CyHuf20001</t>
  </si>
  <si>
    <t>CyHum19007</t>
  </si>
  <si>
    <t>CyHum19010</t>
  </si>
  <si>
    <t>CHM2104</t>
  </si>
  <si>
    <t>CHM2202</t>
  </si>
  <si>
    <t>African</t>
  </si>
  <si>
    <t>Non Available</t>
  </si>
  <si>
    <t>Caucasian</t>
  </si>
  <si>
    <r>
      <rPr>
        <b/>
        <sz val="11"/>
        <color theme="1"/>
        <rFont val="ＭＳ Ｐゴシック"/>
        <family val="3"/>
        <charset val="128"/>
      </rPr>
      <t>細胞数</t>
    </r>
    <rPh sb="0" eb="2">
      <t>サイボウ</t>
    </rPh>
    <rPh sb="2" eb="3">
      <t>スウ</t>
    </rPh>
    <phoneticPr fontId="4"/>
  </si>
  <si>
    <r>
      <rPr>
        <sz val="11"/>
        <color theme="1"/>
        <rFont val="ＭＳ Ｐゴシック"/>
        <family val="3"/>
        <charset val="128"/>
      </rPr>
      <t>≧</t>
    </r>
    <r>
      <rPr>
        <sz val="11"/>
        <color theme="1"/>
        <rFont val="Arial"/>
        <family val="2"/>
      </rPr>
      <t>1</t>
    </r>
    <r>
      <rPr>
        <sz val="11"/>
        <color theme="1"/>
        <rFont val="ＭＳ Ｐゴシック"/>
        <family val="3"/>
        <charset val="128"/>
      </rPr>
      <t>✕</t>
    </r>
    <r>
      <rPr>
        <sz val="11"/>
        <color theme="1"/>
        <rFont val="Arial"/>
        <family val="2"/>
      </rPr>
      <t>10</t>
    </r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cells/vial</t>
    </r>
  </si>
  <si>
    <t>Gender</t>
  </si>
  <si>
    <t>post-thaw viability</t>
  </si>
  <si>
    <t>Cells/vial (Million)</t>
  </si>
  <si>
    <t>passage</t>
  </si>
  <si>
    <t>viabiliy</t>
  </si>
  <si>
    <r>
      <rPr>
        <sz val="11"/>
        <color theme="1"/>
        <rFont val="ＭＳ Ｐゴシック"/>
        <family val="3"/>
        <charset val="128"/>
      </rPr>
      <t>株式会社ケー・エー・シー</t>
    </r>
    <rPh sb="0" eb="4">
      <t>カブシキガイシャ</t>
    </rPh>
    <phoneticPr fontId="4"/>
  </si>
  <si>
    <t>Passage</t>
  </si>
  <si>
    <t>P1</t>
  </si>
  <si>
    <t>P2</t>
  </si>
  <si>
    <t>P3</t>
  </si>
  <si>
    <t>CoA</t>
  </si>
  <si>
    <t>https://bit.ly/3C29IvA</t>
  </si>
  <si>
    <t>https://bit.ly/3Qj7z2X</t>
  </si>
  <si>
    <t>https://bit.ly/3Akc5bT</t>
  </si>
  <si>
    <t>https://bit.ly/3MQ2yNZ</t>
  </si>
  <si>
    <t>https://bit.ly/3pYKUxy</t>
  </si>
  <si>
    <t>https://bit.ly/3jnRSIM</t>
  </si>
  <si>
    <t>https://bit.ly/35ZjctM</t>
  </si>
  <si>
    <t>https://bit.ly/3ilZriP</t>
  </si>
  <si>
    <t>https://bit.ly/3w2NK8u</t>
  </si>
  <si>
    <t>https://bit.ly/3q62ijZ</t>
  </si>
  <si>
    <t>https://bit.ly/37cO0aZ</t>
  </si>
  <si>
    <t>https://bit.ly/3urZpMT</t>
  </si>
  <si>
    <r>
      <rPr>
        <sz val="11"/>
        <color rgb="FFFF0000"/>
        <rFont val="ＭＳ Ｐゴシック"/>
        <family val="3"/>
        <charset val="128"/>
      </rPr>
      <t>いずれの細胞数量</t>
    </r>
    <r>
      <rPr>
        <sz val="11"/>
        <color rgb="FFFF0000"/>
        <rFont val="Arial"/>
        <family val="2"/>
      </rPr>
      <t>vial</t>
    </r>
    <r>
      <rPr>
        <sz val="11"/>
        <color rgb="FFFF0000"/>
        <rFont val="ＭＳ Ｐゴシック"/>
        <family val="3"/>
        <charset val="128"/>
      </rPr>
      <t>共に同一価格になります</t>
    </r>
    <rPh sb="4" eb="8">
      <t>サイボウスウリョウ</t>
    </rPh>
    <rPh sb="12" eb="13">
      <t>トモ</t>
    </rPh>
    <rPh sb="14" eb="18">
      <t>ドウイツカカク</t>
    </rPh>
    <phoneticPr fontId="4"/>
  </si>
  <si>
    <r>
      <rPr>
        <b/>
        <sz val="11"/>
        <color theme="1"/>
        <rFont val="ＭＳ Ｐゴシック"/>
        <family val="3"/>
        <charset val="128"/>
      </rPr>
      <t xml:space="preserve">海外在庫数
</t>
    </r>
    <r>
      <rPr>
        <b/>
        <sz val="11"/>
        <color theme="1"/>
        <rFont val="Arial"/>
        <family val="2"/>
      </rPr>
      <t>2024/10/1</t>
    </r>
    <rPh sb="0" eb="2">
      <t>カイガイ</t>
    </rPh>
    <rPh sb="2" eb="5">
      <t>ザイコスウ</t>
    </rPh>
    <phoneticPr fontId="4"/>
  </si>
  <si>
    <t>CHF2401-NPC-Z</t>
  </si>
  <si>
    <t>CHF2401</t>
  </si>
  <si>
    <t>ご照会</t>
    <rPh sb="1" eb="3">
      <t>ショウカイ</t>
    </rPh>
    <phoneticPr fontId="4"/>
  </si>
  <si>
    <t>CHF2406-NPC-Z</t>
  </si>
  <si>
    <t>CHF2406</t>
  </si>
  <si>
    <t>CHF2414-L-NPC-Z</t>
  </si>
  <si>
    <t>CHF2414-L</t>
  </si>
  <si>
    <t>CHF2415-L-NPC-Z</t>
  </si>
  <si>
    <t>CHF2415-L</t>
  </si>
  <si>
    <t>CHM2311.1-NPC-Z</t>
  </si>
  <si>
    <t>CHM2311</t>
  </si>
  <si>
    <t>CHM2314-NPC-Z</t>
  </si>
  <si>
    <t>CHM2314</t>
  </si>
  <si>
    <t>0.2 or 0.6</t>
  </si>
  <si>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日注文分より、価格改定いたします</t>
    </r>
    <rPh sb="5" eb="6">
      <t>ネン</t>
    </rPh>
    <rPh sb="8" eb="9">
      <t>ガツ</t>
    </rPh>
    <rPh sb="11" eb="12">
      <t>ニチ</t>
    </rPh>
    <rPh sb="12" eb="15">
      <t>チュウモンブン</t>
    </rPh>
    <rPh sb="18" eb="22">
      <t>カカクカイテイ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</si>
</sst>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9">
    <font>
      <sz val="11"/>
      <color rgb="FF000000"/>
      <name val="ＭＳ Ｐゴシック"/>
      <family val="3"/>
    </font>
    <font>
      <u/>
      <sz val="11"/>
      <color theme="10"/>
      <name val="ＭＳ Ｐゴシック"/>
      <family val="3"/>
    </font>
    <font>
      <sz val="10"/>
      <color theme="1"/>
      <name val="Arial"/>
      <family val="2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11"/>
      <color theme="1"/>
      <name val="MSPゴシック"/>
      <family val="3"/>
      <charset val="128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Fill="1" applyProtection="1">
      <alignment vertical="center"/>
      <protection locked="0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4" borderId="0" xfId="0" applyFont="1" applyFill="1">
      <alignment vertical="center"/>
    </xf>
    <xf numFmtId="0" fontId="9" fillId="5" borderId="3" xfId="0" applyFont="1" applyFill="1" applyBorder="1" applyAlignment="1">
      <alignment horizontal="center" vertical="center"/>
    </xf>
    <xf numFmtId="6" fontId="5" fillId="0" borderId="0" xfId="4" applyFont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0" fillId="0" borderId="0" xfId="2" applyFont="1" applyAlignment="1">
      <alignment vertical="center"/>
    </xf>
    <xf numFmtId="0" fontId="11" fillId="5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5" fillId="0" borderId="7" xfId="0" applyFont="1" applyBorder="1">
      <alignment vertical="center"/>
    </xf>
    <xf numFmtId="0" fontId="9" fillId="3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9" fillId="3" borderId="2" xfId="0" applyFont="1" applyFill="1" applyBorder="1">
      <alignment vertical="center"/>
    </xf>
    <xf numFmtId="0" fontId="5" fillId="6" borderId="3" xfId="0" applyFont="1" applyFill="1" applyBorder="1" applyProtection="1">
      <alignment vertical="center"/>
      <protection locked="0"/>
    </xf>
    <xf numFmtId="0" fontId="5" fillId="6" borderId="8" xfId="0" applyFont="1" applyFill="1" applyBorder="1" applyProtection="1">
      <alignment vertical="center"/>
      <protection locked="0"/>
    </xf>
    <xf numFmtId="0" fontId="5" fillId="6" borderId="3" xfId="0" applyFont="1" applyFill="1" applyBorder="1">
      <alignment vertical="center"/>
    </xf>
    <xf numFmtId="0" fontId="5" fillId="6" borderId="9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6" borderId="8" xfId="0" applyFont="1" applyFill="1" applyBorder="1">
      <alignment vertical="center"/>
    </xf>
    <xf numFmtId="0" fontId="11" fillId="5" borderId="10" xfId="0" applyFont="1" applyFill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3" applyFont="1" applyFill="1" applyBorder="1">
      <alignment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3" xfId="5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3" xfId="5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14" fontId="5" fillId="0" borderId="3" xfId="0" applyNumberFormat="1" applyFont="1" applyBorder="1">
      <alignment vertical="center"/>
    </xf>
    <xf numFmtId="0" fontId="5" fillId="4" borderId="0" xfId="0" applyFont="1" applyFill="1" applyAlignment="1">
      <alignment horizontal="right" vertical="center"/>
    </xf>
    <xf numFmtId="0" fontId="6" fillId="0" borderId="8" xfId="1" applyFont="1" applyBorder="1">
      <alignment vertical="center"/>
    </xf>
    <xf numFmtId="0" fontId="6" fillId="0" borderId="3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9" fontId="5" fillId="0" borderId="10" xfId="5" applyFont="1" applyBorder="1" applyAlignment="1">
      <alignment horizontal="center" vertical="center"/>
    </xf>
    <xf numFmtId="14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24" fillId="0" borderId="0" xfId="0" applyFo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6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6" borderId="10" xfId="0" applyFont="1" applyFill="1" applyBorder="1" applyProtection="1">
      <alignment vertical="center"/>
      <protection locked="0"/>
    </xf>
    <xf numFmtId="0" fontId="5" fillId="0" borderId="10" xfId="0" applyFont="1" applyFill="1" applyBorder="1">
      <alignment vertical="center"/>
    </xf>
    <xf numFmtId="2" fontId="5" fillId="0" borderId="10" xfId="0" applyNumberFormat="1" applyFont="1" applyBorder="1" applyAlignment="1">
      <alignment horizontal="center" vertical="center"/>
    </xf>
    <xf numFmtId="176" fontId="5" fillId="0" borderId="10" xfId="5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6">
    <cellStyle name="パーセント" xfId="5" builtinId="5"/>
    <cellStyle name="ハイパーリンク" xfId="1"/>
    <cellStyle name="通貨_在庫表" xfId="4"/>
    <cellStyle name="標準" xfId="0" builtinId="0"/>
    <cellStyle name="標準 29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8" tint="0.59999389629810485"/>
  </sheetPr>
  <dimension ref="A1:M71"/>
  <sheetViews>
    <sheetView tabSelected="1" zoomScale="70" zoomScaleNormal="70" workbookViewId="0">
      <selection activeCell="D4" sqref="D4"/>
    </sheetView>
  </sheetViews>
  <sheetFormatPr defaultColWidth="8.90625" defaultRowHeight="14"/>
  <cols>
    <col min="1" max="1" width="5.90625" style="1" customWidth="1"/>
    <col min="2" max="2" width="34.08984375" style="1" customWidth="1"/>
    <col min="3" max="3" width="20.36328125" style="1" customWidth="1"/>
    <col min="4" max="4" width="19.08984375" style="1" customWidth="1"/>
    <col min="5" max="5" width="25.6328125" style="1" customWidth="1"/>
    <col min="6" max="6" width="25.453125" style="1" customWidth="1"/>
    <col min="7" max="7" width="18.6328125" style="1" customWidth="1"/>
    <col min="8" max="8" width="19.6328125" style="1" customWidth="1"/>
    <col min="9" max="9" width="20.90625" style="1" customWidth="1"/>
    <col min="10" max="10" width="19.90625" style="1" customWidth="1"/>
    <col min="11" max="11" width="13.08984375" style="1" customWidth="1"/>
    <col min="12" max="12" width="27.90625" style="1" customWidth="1"/>
    <col min="13" max="13" width="28.453125" style="1" customWidth="1"/>
    <col min="14" max="14" width="11.6328125" style="1" bestFit="1" customWidth="1"/>
    <col min="15" max="16384" width="8.90625" style="1"/>
  </cols>
  <sheetData>
    <row r="1" spans="1:13" ht="23">
      <c r="B1" s="74" t="s">
        <v>147</v>
      </c>
    </row>
    <row r="2" spans="1:13" ht="22.4" customHeight="1">
      <c r="A2" s="2"/>
      <c r="B2" s="4" t="s">
        <v>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4" t="s">
        <v>113</v>
      </c>
    </row>
    <row r="3" spans="1:13" ht="14.9" customHeight="1">
      <c r="A3" s="2"/>
      <c r="B3" s="5"/>
      <c r="L3" s="48"/>
    </row>
    <row r="4" spans="1:13" ht="22.4" customHeight="1">
      <c r="A4" s="2"/>
      <c r="B4" s="6" t="s">
        <v>9</v>
      </c>
      <c r="L4" s="48"/>
    </row>
    <row r="5" spans="1:13" ht="36" customHeight="1">
      <c r="B5" s="7" t="s">
        <v>11</v>
      </c>
      <c r="C5" s="19" t="s">
        <v>132</v>
      </c>
      <c r="D5" s="28" t="s">
        <v>5</v>
      </c>
      <c r="E5" s="7" t="s">
        <v>34</v>
      </c>
      <c r="F5" s="77" t="s">
        <v>57</v>
      </c>
      <c r="G5" s="77"/>
      <c r="H5" s="77"/>
      <c r="I5" s="7" t="s">
        <v>106</v>
      </c>
      <c r="J5" s="19" t="s">
        <v>109</v>
      </c>
      <c r="K5" s="7" t="s">
        <v>58</v>
      </c>
    </row>
    <row r="6" spans="1:13" ht="16.5">
      <c r="B6" s="76" t="s">
        <v>15</v>
      </c>
      <c r="C6" s="55">
        <v>16</v>
      </c>
      <c r="D6" s="55">
        <v>0</v>
      </c>
      <c r="E6" s="56" t="s">
        <v>51</v>
      </c>
      <c r="F6" s="57" t="s">
        <v>59</v>
      </c>
      <c r="G6" s="57">
        <v>76</v>
      </c>
      <c r="H6" s="57" t="s">
        <v>103</v>
      </c>
      <c r="I6" s="57" t="s">
        <v>107</v>
      </c>
      <c r="J6" s="58">
        <v>0.86</v>
      </c>
      <c r="K6" s="59">
        <v>45725</v>
      </c>
    </row>
    <row r="7" spans="1:13" ht="16.5">
      <c r="B7" s="76"/>
      <c r="C7" s="55">
        <v>9</v>
      </c>
      <c r="D7" s="55">
        <v>0</v>
      </c>
      <c r="E7" s="56" t="s">
        <v>30</v>
      </c>
      <c r="F7" s="57" t="s">
        <v>59</v>
      </c>
      <c r="G7" s="57">
        <v>74</v>
      </c>
      <c r="H7" s="57" t="s">
        <v>104</v>
      </c>
      <c r="I7" s="57" t="s">
        <v>107</v>
      </c>
      <c r="J7" s="58">
        <v>0.84</v>
      </c>
      <c r="K7" s="59">
        <v>45773</v>
      </c>
    </row>
    <row r="8" spans="1:13" ht="16.5">
      <c r="B8" s="76"/>
      <c r="C8" s="55">
        <v>2</v>
      </c>
      <c r="D8" s="55">
        <v>0</v>
      </c>
      <c r="E8" s="56" t="s">
        <v>7</v>
      </c>
      <c r="F8" s="57" t="s">
        <v>59</v>
      </c>
      <c r="G8" s="57">
        <v>55</v>
      </c>
      <c r="H8" s="57" t="s">
        <v>105</v>
      </c>
      <c r="I8" s="57" t="s">
        <v>107</v>
      </c>
      <c r="J8" s="58">
        <v>0.86</v>
      </c>
      <c r="K8" s="59">
        <v>45850</v>
      </c>
    </row>
    <row r="9" spans="1:13" ht="16.5">
      <c r="B9" s="76"/>
      <c r="C9" s="55">
        <v>53</v>
      </c>
      <c r="D9" s="55">
        <v>0</v>
      </c>
      <c r="E9" s="56" t="s">
        <v>43</v>
      </c>
      <c r="F9" s="57" t="s">
        <v>59</v>
      </c>
      <c r="G9" s="57">
        <v>77</v>
      </c>
      <c r="H9" s="57" t="s">
        <v>104</v>
      </c>
      <c r="I9" s="57" t="s">
        <v>107</v>
      </c>
      <c r="J9" s="58">
        <v>0.9</v>
      </c>
      <c r="K9" s="59">
        <v>45891</v>
      </c>
    </row>
    <row r="10" spans="1:13" ht="16.5">
      <c r="B10" s="76"/>
      <c r="C10" s="55">
        <v>49</v>
      </c>
      <c r="D10" s="55">
        <v>0</v>
      </c>
      <c r="E10" s="60" t="s">
        <v>53</v>
      </c>
      <c r="F10" s="57" t="s">
        <v>25</v>
      </c>
      <c r="G10" s="57">
        <v>67</v>
      </c>
      <c r="H10" s="57" t="s">
        <v>104</v>
      </c>
      <c r="I10" s="57" t="s">
        <v>107</v>
      </c>
      <c r="J10" s="58">
        <v>0.8</v>
      </c>
      <c r="K10" s="59">
        <v>45990</v>
      </c>
    </row>
    <row r="12" spans="1:13" ht="17.5">
      <c r="B12" s="6" t="s">
        <v>14</v>
      </c>
    </row>
    <row r="13" spans="1:13" ht="27">
      <c r="B13" s="7" t="s">
        <v>11</v>
      </c>
      <c r="C13" s="19" t="s">
        <v>132</v>
      </c>
      <c r="D13" s="28" t="s">
        <v>5</v>
      </c>
      <c r="E13" s="7" t="s">
        <v>34</v>
      </c>
      <c r="F13" s="77" t="s">
        <v>57</v>
      </c>
      <c r="G13" s="77"/>
      <c r="H13" s="77"/>
      <c r="I13" s="7" t="s">
        <v>106</v>
      </c>
      <c r="J13" s="19" t="s">
        <v>109</v>
      </c>
      <c r="K13" s="19" t="s">
        <v>111</v>
      </c>
      <c r="L13" s="7" t="s">
        <v>58</v>
      </c>
    </row>
    <row r="14" spans="1:13">
      <c r="B14" s="8" t="s">
        <v>4</v>
      </c>
      <c r="C14" s="8">
        <v>0</v>
      </c>
      <c r="D14" s="29">
        <v>0</v>
      </c>
      <c r="E14" s="8"/>
      <c r="F14" s="40"/>
      <c r="G14" s="40"/>
      <c r="H14" s="40"/>
      <c r="I14" s="46"/>
      <c r="J14" s="47"/>
      <c r="K14" s="47"/>
      <c r="L14" s="49"/>
    </row>
    <row r="16" spans="1:13" ht="22.5">
      <c r="B16" s="9" t="s">
        <v>8</v>
      </c>
      <c r="C16" s="20"/>
      <c r="D16" s="20"/>
      <c r="E16" s="20"/>
      <c r="F16" s="20"/>
      <c r="G16" s="20"/>
      <c r="H16" s="20"/>
      <c r="I16" s="20"/>
      <c r="J16" s="20"/>
      <c r="K16" s="20"/>
      <c r="L16" s="50" t="s">
        <v>113</v>
      </c>
    </row>
    <row r="18" spans="1:12" ht="22.4" customHeight="1">
      <c r="A18" s="2"/>
      <c r="B18" s="6" t="s">
        <v>10</v>
      </c>
      <c r="L18" s="48"/>
    </row>
    <row r="19" spans="1:12" ht="36" customHeight="1">
      <c r="B19" s="10" t="s">
        <v>11</v>
      </c>
      <c r="C19" s="19" t="s">
        <v>132</v>
      </c>
      <c r="D19" s="28" t="s">
        <v>5</v>
      </c>
      <c r="E19" s="10" t="s">
        <v>34</v>
      </c>
      <c r="F19" s="10" t="s">
        <v>85</v>
      </c>
      <c r="G19" s="10" t="s">
        <v>82</v>
      </c>
      <c r="H19" s="10" t="s">
        <v>108</v>
      </c>
      <c r="I19" s="10" t="s">
        <v>110</v>
      </c>
    </row>
    <row r="20" spans="1:12" s="65" customFormat="1">
      <c r="B20" s="78" t="s">
        <v>17</v>
      </c>
      <c r="C20" s="69">
        <v>3</v>
      </c>
      <c r="D20" s="55">
        <f>IF(ISERROR(VLOOKUP(E20,[1]在庫シート!$D$3:$S$50000,15,FALSE)),0,VLOOKUP(E20,[1]在庫シート!$D$3:$S$50000,15,FALSE))</f>
        <v>0</v>
      </c>
      <c r="E20" s="66" t="s">
        <v>133</v>
      </c>
      <c r="F20" s="56" t="s">
        <v>134</v>
      </c>
      <c r="G20" s="67">
        <v>66</v>
      </c>
      <c r="H20" s="67" t="s">
        <v>25</v>
      </c>
      <c r="I20" s="68" t="s">
        <v>135</v>
      </c>
    </row>
    <row r="21" spans="1:12" s="65" customFormat="1">
      <c r="B21" s="79"/>
      <c r="C21" s="69">
        <v>7</v>
      </c>
      <c r="D21" s="55">
        <f>IF(ISERROR(VLOOKUP(E21,[1]在庫シート!$D$3:$S$50000,15,FALSE)),0,VLOOKUP(E21,[1]在庫シート!$D$3:$S$50000,15,FALSE))</f>
        <v>0</v>
      </c>
      <c r="E21" s="66" t="s">
        <v>136</v>
      </c>
      <c r="F21" s="56" t="s">
        <v>137</v>
      </c>
      <c r="G21" s="67">
        <v>77</v>
      </c>
      <c r="H21" s="67" t="s">
        <v>25</v>
      </c>
      <c r="I21" s="68" t="s">
        <v>135</v>
      </c>
    </row>
    <row r="22" spans="1:12">
      <c r="A22" s="3"/>
      <c r="B22" s="79"/>
      <c r="C22" s="8">
        <v>4</v>
      </c>
      <c r="D22" s="29">
        <v>0</v>
      </c>
      <c r="E22" s="32" t="s">
        <v>60</v>
      </c>
      <c r="F22" s="8" t="s">
        <v>86</v>
      </c>
      <c r="G22" s="40">
        <v>77</v>
      </c>
      <c r="H22" s="40" t="s">
        <v>59</v>
      </c>
      <c r="I22" s="40">
        <v>1.7</v>
      </c>
    </row>
    <row r="23" spans="1:12">
      <c r="A23" s="3"/>
      <c r="B23" s="79"/>
      <c r="C23" s="21">
        <v>19</v>
      </c>
      <c r="D23" s="29">
        <v>0</v>
      </c>
      <c r="E23" s="33" t="s">
        <v>21</v>
      </c>
      <c r="F23" s="21" t="s">
        <v>87</v>
      </c>
      <c r="G23" s="42">
        <v>72</v>
      </c>
      <c r="H23" s="42" t="s">
        <v>59</v>
      </c>
      <c r="I23" s="62" t="s">
        <v>146</v>
      </c>
      <c r="J23" s="63" t="s">
        <v>131</v>
      </c>
    </row>
    <row r="24" spans="1:12">
      <c r="B24" s="80"/>
      <c r="C24" s="8">
        <v>5</v>
      </c>
      <c r="D24" s="29">
        <v>0</v>
      </c>
      <c r="E24" s="34" t="s">
        <v>49</v>
      </c>
      <c r="F24" s="8" t="s">
        <v>88</v>
      </c>
      <c r="G24" s="40">
        <v>75</v>
      </c>
      <c r="H24" s="40" t="s">
        <v>59</v>
      </c>
      <c r="I24" s="64">
        <v>1.2</v>
      </c>
    </row>
    <row r="25" spans="1:12" ht="14.15" customHeight="1">
      <c r="B25" s="76" t="s">
        <v>18</v>
      </c>
      <c r="C25" s="22">
        <v>8</v>
      </c>
      <c r="D25" s="29">
        <v>0</v>
      </c>
      <c r="E25" s="33" t="s">
        <v>61</v>
      </c>
      <c r="F25" s="21" t="s">
        <v>90</v>
      </c>
      <c r="G25" s="40">
        <v>68</v>
      </c>
      <c r="H25" s="42" t="s">
        <v>25</v>
      </c>
      <c r="I25" s="42">
        <v>2.5299999999999998</v>
      </c>
    </row>
    <row r="26" spans="1:12" ht="14.15" customHeight="1">
      <c r="B26" s="76"/>
      <c r="C26" s="22">
        <v>14</v>
      </c>
      <c r="D26" s="29">
        <v>0</v>
      </c>
      <c r="E26" s="33" t="s">
        <v>62</v>
      </c>
      <c r="F26" s="21" t="s">
        <v>91</v>
      </c>
      <c r="G26" s="42">
        <v>76</v>
      </c>
      <c r="H26" s="42" t="s">
        <v>25</v>
      </c>
      <c r="I26" s="42">
        <v>2.5499999999999998</v>
      </c>
    </row>
    <row r="27" spans="1:12" ht="14.15" customHeight="1">
      <c r="B27" s="76"/>
      <c r="C27" s="23">
        <v>9</v>
      </c>
      <c r="D27" s="29">
        <v>0</v>
      </c>
      <c r="E27" s="35" t="s">
        <v>22</v>
      </c>
      <c r="F27" s="24" t="s">
        <v>92</v>
      </c>
      <c r="G27" s="43">
        <v>55</v>
      </c>
      <c r="H27" s="43" t="s">
        <v>25</v>
      </c>
      <c r="I27" s="43">
        <v>1.95</v>
      </c>
    </row>
    <row r="28" spans="1:12" ht="14.15" customHeight="1">
      <c r="B28" s="76"/>
      <c r="C28" s="69">
        <v>27</v>
      </c>
      <c r="D28" s="55">
        <f>IF(ISERROR(VLOOKUP(E28,[1]在庫シート!$D$3:$S$50000,15,FALSE)),0,VLOOKUP(E28,[1]在庫シート!$D$3:$S$50000,15,FALSE))</f>
        <v>0</v>
      </c>
      <c r="E28" s="70" t="s">
        <v>138</v>
      </c>
      <c r="F28" s="71" t="s">
        <v>139</v>
      </c>
      <c r="G28" s="67">
        <v>65</v>
      </c>
      <c r="H28" s="67" t="s">
        <v>25</v>
      </c>
      <c r="I28" s="67">
        <v>0.82</v>
      </c>
    </row>
    <row r="29" spans="1:12" ht="14.15" customHeight="1">
      <c r="B29" s="76"/>
      <c r="C29" s="69">
        <v>12</v>
      </c>
      <c r="D29" s="55">
        <f>IF(ISERROR(VLOOKUP(E29,[1]在庫シート!$D$3:$S$50000,15,FALSE)),0,VLOOKUP(E29,[1]在庫シート!$D$3:$S$50000,15,FALSE))</f>
        <v>0</v>
      </c>
      <c r="E29" s="70" t="s">
        <v>140</v>
      </c>
      <c r="F29" s="71" t="s">
        <v>141</v>
      </c>
      <c r="G29" s="67">
        <v>66</v>
      </c>
      <c r="H29" s="67" t="s">
        <v>25</v>
      </c>
      <c r="I29" s="67">
        <v>1.02</v>
      </c>
    </row>
    <row r="30" spans="1:12">
      <c r="A30" s="3"/>
      <c r="B30" s="76"/>
      <c r="C30" s="21">
        <v>11</v>
      </c>
      <c r="D30" s="29">
        <v>0</v>
      </c>
      <c r="E30" s="33" t="s">
        <v>63</v>
      </c>
      <c r="F30" s="21" t="s">
        <v>52</v>
      </c>
      <c r="G30" s="42">
        <v>59</v>
      </c>
      <c r="H30" s="42" t="s">
        <v>59</v>
      </c>
      <c r="I30" s="42">
        <v>3.31</v>
      </c>
    </row>
    <row r="31" spans="1:12">
      <c r="A31" s="3"/>
      <c r="B31" s="76"/>
      <c r="C31" s="21">
        <v>20</v>
      </c>
      <c r="D31" s="29">
        <v>0</v>
      </c>
      <c r="E31" s="33" t="s">
        <v>64</v>
      </c>
      <c r="F31" s="21" t="s">
        <v>93</v>
      </c>
      <c r="G31" s="42">
        <v>69</v>
      </c>
      <c r="H31" s="42" t="s">
        <v>59</v>
      </c>
      <c r="I31" s="42">
        <v>1.97</v>
      </c>
    </row>
    <row r="32" spans="1:12">
      <c r="A32" s="3"/>
      <c r="B32" s="76"/>
      <c r="C32" s="24">
        <v>12</v>
      </c>
      <c r="D32" s="29">
        <v>0</v>
      </c>
      <c r="E32" s="35" t="s">
        <v>65</v>
      </c>
      <c r="F32" s="24" t="s">
        <v>95</v>
      </c>
      <c r="G32" s="43">
        <v>37</v>
      </c>
      <c r="H32" s="43" t="s">
        <v>59</v>
      </c>
      <c r="I32" s="43">
        <v>7.32</v>
      </c>
    </row>
    <row r="33" spans="1:13">
      <c r="A33" s="3"/>
      <c r="B33" s="76"/>
      <c r="C33" s="21">
        <v>16</v>
      </c>
      <c r="D33" s="29">
        <v>0</v>
      </c>
      <c r="E33" s="32" t="s">
        <v>66</v>
      </c>
      <c r="F33" s="8" t="s">
        <v>96</v>
      </c>
      <c r="G33" s="40">
        <v>73</v>
      </c>
      <c r="H33" s="40" t="s">
        <v>59</v>
      </c>
      <c r="I33" s="40">
        <v>15.33</v>
      </c>
    </row>
    <row r="34" spans="1:13">
      <c r="A34" s="3"/>
      <c r="B34" s="76"/>
      <c r="C34" s="24">
        <v>16</v>
      </c>
      <c r="D34" s="29">
        <v>0</v>
      </c>
      <c r="E34" s="35" t="s">
        <v>67</v>
      </c>
      <c r="F34" s="24" t="s">
        <v>97</v>
      </c>
      <c r="G34" s="43">
        <v>76</v>
      </c>
      <c r="H34" s="43" t="s">
        <v>59</v>
      </c>
      <c r="I34" s="43">
        <v>1.21</v>
      </c>
    </row>
    <row r="35" spans="1:13">
      <c r="A35" s="3"/>
      <c r="B35" s="76"/>
      <c r="C35" s="71">
        <v>19</v>
      </c>
      <c r="D35" s="55">
        <f>IF(ISERROR(VLOOKUP(E35,[1]在庫シート!$D$3:$S$50000,15,FALSE)),0,VLOOKUP(E35,[1]在庫シート!$D$3:$S$50000,15,FALSE))</f>
        <v>0</v>
      </c>
      <c r="E35" s="70" t="s">
        <v>142</v>
      </c>
      <c r="F35" s="71" t="s">
        <v>143</v>
      </c>
      <c r="G35" s="67">
        <v>53</v>
      </c>
      <c r="H35" s="67" t="s">
        <v>59</v>
      </c>
      <c r="I35" s="67">
        <v>2.3199999999999998</v>
      </c>
    </row>
    <row r="36" spans="1:13">
      <c r="A36" s="3"/>
      <c r="B36" s="76"/>
      <c r="C36" s="71">
        <v>19</v>
      </c>
      <c r="D36" s="55">
        <f>IF(ISERROR(VLOOKUP(E36,[1]在庫シート!$D$3:$S$50000,15,FALSE)),0,VLOOKUP(E36,[1]在庫シート!$D$3:$S$50000,15,FALSE))</f>
        <v>0</v>
      </c>
      <c r="E36" s="70" t="s">
        <v>144</v>
      </c>
      <c r="F36" s="71" t="s">
        <v>145</v>
      </c>
      <c r="G36" s="67">
        <v>70</v>
      </c>
      <c r="H36" s="67" t="s">
        <v>59</v>
      </c>
      <c r="I36" s="67">
        <v>1.59</v>
      </c>
    </row>
    <row r="37" spans="1:13">
      <c r="A37" s="3"/>
      <c r="B37" s="11"/>
      <c r="C37" s="25"/>
      <c r="E37" s="36"/>
      <c r="F37" s="41"/>
      <c r="G37" s="44"/>
      <c r="H37" s="44"/>
      <c r="I37" s="44"/>
    </row>
    <row r="38" spans="1:13" ht="17.5">
      <c r="B38" s="6" t="s">
        <v>20</v>
      </c>
    </row>
    <row r="39" spans="1:13" ht="27">
      <c r="B39" s="10" t="s">
        <v>11</v>
      </c>
      <c r="C39" s="19" t="s">
        <v>132</v>
      </c>
      <c r="D39" s="28" t="s">
        <v>5</v>
      </c>
      <c r="E39" s="10" t="s">
        <v>34</v>
      </c>
      <c r="F39" s="10" t="s">
        <v>85</v>
      </c>
      <c r="G39" s="10" t="s">
        <v>82</v>
      </c>
      <c r="H39" s="10" t="s">
        <v>108</v>
      </c>
      <c r="I39" s="10" t="s">
        <v>94</v>
      </c>
      <c r="J39" s="10" t="s">
        <v>112</v>
      </c>
      <c r="K39" s="10" t="s">
        <v>114</v>
      </c>
      <c r="L39" s="10" t="s">
        <v>118</v>
      </c>
    </row>
    <row r="40" spans="1:13">
      <c r="B40" s="12" t="s">
        <v>23</v>
      </c>
      <c r="C40" s="8">
        <v>4</v>
      </c>
      <c r="D40" s="30">
        <v>0</v>
      </c>
      <c r="E40" s="34" t="s">
        <v>68</v>
      </c>
      <c r="F40" s="8" t="s">
        <v>91</v>
      </c>
      <c r="G40" s="40">
        <v>76</v>
      </c>
      <c r="H40" s="40" t="s">
        <v>25</v>
      </c>
      <c r="I40" s="72">
        <v>0.15</v>
      </c>
      <c r="J40" s="73">
        <v>0.88900000000000001</v>
      </c>
      <c r="K40" s="40" t="s">
        <v>115</v>
      </c>
      <c r="L40" s="51" t="s">
        <v>119</v>
      </c>
      <c r="M40" s="1" t="s">
        <v>89</v>
      </c>
    </row>
    <row r="41" spans="1:13">
      <c r="B41" s="12" t="s">
        <v>24</v>
      </c>
      <c r="C41" s="8">
        <v>6</v>
      </c>
      <c r="D41" s="30">
        <v>0</v>
      </c>
      <c r="E41" s="34" t="s">
        <v>69</v>
      </c>
      <c r="F41" s="8" t="s">
        <v>91</v>
      </c>
      <c r="G41" s="40">
        <v>76</v>
      </c>
      <c r="H41" s="40" t="s">
        <v>25</v>
      </c>
      <c r="I41" s="72">
        <v>0.215</v>
      </c>
      <c r="J41" s="73">
        <v>0.97400000000000009</v>
      </c>
      <c r="K41" s="40" t="s">
        <v>116</v>
      </c>
      <c r="L41" s="52" t="s">
        <v>120</v>
      </c>
      <c r="M41" s="1" t="s">
        <v>89</v>
      </c>
    </row>
    <row r="42" spans="1:13">
      <c r="B42" s="12" t="s">
        <v>27</v>
      </c>
      <c r="C42" s="8">
        <v>1</v>
      </c>
      <c r="D42" s="30">
        <v>0</v>
      </c>
      <c r="E42" s="34" t="s">
        <v>70</v>
      </c>
      <c r="F42" s="8" t="s">
        <v>91</v>
      </c>
      <c r="G42" s="40">
        <v>76</v>
      </c>
      <c r="H42" s="40" t="s">
        <v>25</v>
      </c>
      <c r="I42" s="61" t="s">
        <v>38</v>
      </c>
      <c r="J42" s="73" t="s">
        <v>38</v>
      </c>
      <c r="K42" s="40" t="s">
        <v>117</v>
      </c>
      <c r="L42" s="52" t="s">
        <v>121</v>
      </c>
      <c r="M42" s="1" t="s">
        <v>89</v>
      </c>
    </row>
    <row r="43" spans="1:13">
      <c r="B43" s="12" t="s">
        <v>24</v>
      </c>
      <c r="C43" s="8">
        <v>7</v>
      </c>
      <c r="D43" s="30">
        <v>0</v>
      </c>
      <c r="E43" s="34" t="s">
        <v>71</v>
      </c>
      <c r="F43" s="8" t="s">
        <v>19</v>
      </c>
      <c r="G43" s="40">
        <v>68</v>
      </c>
      <c r="H43" s="40" t="s">
        <v>59</v>
      </c>
      <c r="I43" s="61">
        <v>0.29499999999999998</v>
      </c>
      <c r="J43" s="73">
        <v>0.92799999999999994</v>
      </c>
      <c r="K43" s="40" t="s">
        <v>116</v>
      </c>
      <c r="L43" s="52" t="s">
        <v>122</v>
      </c>
    </row>
    <row r="44" spans="1:13">
      <c r="B44" s="12" t="s">
        <v>24</v>
      </c>
      <c r="C44" s="8">
        <v>9</v>
      </c>
      <c r="D44" s="30">
        <v>0</v>
      </c>
      <c r="E44" s="34" t="s">
        <v>72</v>
      </c>
      <c r="F44" s="8" t="s">
        <v>87</v>
      </c>
      <c r="G44" s="40">
        <v>72</v>
      </c>
      <c r="H44" s="40" t="s">
        <v>59</v>
      </c>
      <c r="I44" s="72">
        <v>0.19800000000000001</v>
      </c>
      <c r="J44" s="73">
        <v>0.96299999999999997</v>
      </c>
      <c r="K44" s="40" t="s">
        <v>116</v>
      </c>
      <c r="L44" s="52" t="s">
        <v>123</v>
      </c>
    </row>
    <row r="45" spans="1:13">
      <c r="B45" s="12" t="s">
        <v>24</v>
      </c>
      <c r="C45" s="21">
        <v>1</v>
      </c>
      <c r="D45" s="30">
        <v>0</v>
      </c>
      <c r="E45" s="37" t="s">
        <v>73</v>
      </c>
      <c r="F45" s="8" t="s">
        <v>35</v>
      </c>
      <c r="G45" s="42">
        <v>65</v>
      </c>
      <c r="H45" s="40" t="s">
        <v>25</v>
      </c>
      <c r="I45" s="72" t="s">
        <v>38</v>
      </c>
      <c r="J45" s="73" t="s">
        <v>38</v>
      </c>
      <c r="K45" s="40" t="s">
        <v>116</v>
      </c>
      <c r="L45" s="53" t="s">
        <v>124</v>
      </c>
    </row>
    <row r="46" spans="1:13">
      <c r="B46" s="12" t="s">
        <v>24</v>
      </c>
      <c r="C46" s="21">
        <v>2</v>
      </c>
      <c r="D46" s="30">
        <v>0</v>
      </c>
      <c r="E46" s="37" t="s">
        <v>74</v>
      </c>
      <c r="F46" s="21" t="s">
        <v>98</v>
      </c>
      <c r="G46" s="42">
        <v>55</v>
      </c>
      <c r="H46" s="40" t="s">
        <v>25</v>
      </c>
      <c r="I46" s="72">
        <v>0.1</v>
      </c>
      <c r="J46" s="73" t="s">
        <v>38</v>
      </c>
      <c r="K46" s="40" t="s">
        <v>116</v>
      </c>
      <c r="L46" s="53" t="s">
        <v>125</v>
      </c>
    </row>
    <row r="47" spans="1:13">
      <c r="B47" s="12" t="s">
        <v>24</v>
      </c>
      <c r="C47" s="21">
        <v>3</v>
      </c>
      <c r="D47" s="30">
        <v>0</v>
      </c>
      <c r="E47" s="37" t="s">
        <v>76</v>
      </c>
      <c r="F47" s="21" t="s">
        <v>100</v>
      </c>
      <c r="G47" s="42">
        <v>68</v>
      </c>
      <c r="H47" s="45" t="s">
        <v>59</v>
      </c>
      <c r="I47" s="72">
        <v>0.1</v>
      </c>
      <c r="J47" s="73" t="s">
        <v>38</v>
      </c>
      <c r="K47" s="42" t="s">
        <v>116</v>
      </c>
      <c r="L47" s="53" t="s">
        <v>75</v>
      </c>
    </row>
    <row r="48" spans="1:13">
      <c r="B48" s="12" t="s">
        <v>27</v>
      </c>
      <c r="C48" s="8">
        <v>20</v>
      </c>
      <c r="D48" s="30">
        <v>0</v>
      </c>
      <c r="E48" s="34" t="s">
        <v>77</v>
      </c>
      <c r="F48" s="8" t="s">
        <v>101</v>
      </c>
      <c r="G48" s="40">
        <v>68</v>
      </c>
      <c r="H48" s="40" t="s">
        <v>59</v>
      </c>
      <c r="I48" s="61">
        <v>0.16400000000000001</v>
      </c>
      <c r="J48" s="73">
        <v>0.92599999999999993</v>
      </c>
      <c r="K48" s="40" t="s">
        <v>117</v>
      </c>
      <c r="L48" s="52" t="s">
        <v>126</v>
      </c>
    </row>
    <row r="49" spans="2:12">
      <c r="B49" s="12" t="s">
        <v>27</v>
      </c>
      <c r="C49" s="8">
        <v>8</v>
      </c>
      <c r="D49" s="30">
        <v>0</v>
      </c>
      <c r="E49" s="34" t="s">
        <v>78</v>
      </c>
      <c r="F49" s="8" t="s">
        <v>87</v>
      </c>
      <c r="G49" s="40">
        <v>72</v>
      </c>
      <c r="H49" s="40" t="s">
        <v>59</v>
      </c>
      <c r="I49" s="61">
        <v>0.2</v>
      </c>
      <c r="J49" s="73">
        <v>0.9</v>
      </c>
      <c r="K49" s="40" t="s">
        <v>117</v>
      </c>
      <c r="L49" s="52" t="s">
        <v>127</v>
      </c>
    </row>
    <row r="50" spans="2:12">
      <c r="B50" s="12" t="s">
        <v>27</v>
      </c>
      <c r="C50" s="8">
        <v>1</v>
      </c>
      <c r="D50" s="30">
        <v>0</v>
      </c>
      <c r="E50" s="34" t="s">
        <v>79</v>
      </c>
      <c r="F50" s="8" t="s">
        <v>102</v>
      </c>
      <c r="G50" s="40">
        <v>78</v>
      </c>
      <c r="H50" s="40" t="s">
        <v>59</v>
      </c>
      <c r="I50" s="61">
        <v>0.1</v>
      </c>
      <c r="J50" s="73" t="s">
        <v>38</v>
      </c>
      <c r="K50" s="40" t="s">
        <v>117</v>
      </c>
      <c r="L50" s="52" t="s">
        <v>16</v>
      </c>
    </row>
    <row r="51" spans="2:12">
      <c r="B51" s="12" t="s">
        <v>27</v>
      </c>
      <c r="C51" s="21">
        <v>4</v>
      </c>
      <c r="D51" s="30">
        <v>0</v>
      </c>
      <c r="E51" s="37" t="s">
        <v>48</v>
      </c>
      <c r="F51" s="21" t="s">
        <v>88</v>
      </c>
      <c r="G51" s="42">
        <v>75</v>
      </c>
      <c r="H51" s="40" t="s">
        <v>59</v>
      </c>
      <c r="I51" s="72">
        <v>0.33</v>
      </c>
      <c r="J51" s="73">
        <v>0.85699999999999998</v>
      </c>
      <c r="K51" s="40" t="s">
        <v>117</v>
      </c>
      <c r="L51" s="53" t="s">
        <v>128</v>
      </c>
    </row>
    <row r="52" spans="2:12">
      <c r="B52" s="12" t="s">
        <v>27</v>
      </c>
      <c r="C52" s="8">
        <v>4</v>
      </c>
      <c r="D52" s="30">
        <v>0</v>
      </c>
      <c r="E52" s="34" t="s">
        <v>46</v>
      </c>
      <c r="F52" s="8" t="s">
        <v>35</v>
      </c>
      <c r="G52" s="40">
        <v>65</v>
      </c>
      <c r="H52" s="40" t="s">
        <v>25</v>
      </c>
      <c r="I52" s="61">
        <v>0.255</v>
      </c>
      <c r="J52" s="73">
        <v>0.8640000000000001</v>
      </c>
      <c r="K52" s="40" t="s">
        <v>117</v>
      </c>
      <c r="L52" s="52" t="s">
        <v>129</v>
      </c>
    </row>
    <row r="53" spans="2:12">
      <c r="B53" s="12" t="s">
        <v>27</v>
      </c>
      <c r="C53" s="8">
        <v>7</v>
      </c>
      <c r="D53" s="30">
        <v>0</v>
      </c>
      <c r="E53" s="34" t="s">
        <v>56</v>
      </c>
      <c r="F53" s="8" t="s">
        <v>99</v>
      </c>
      <c r="G53" s="40">
        <v>29</v>
      </c>
      <c r="H53" s="40" t="s">
        <v>59</v>
      </c>
      <c r="I53" s="61">
        <v>0.14599999999999999</v>
      </c>
      <c r="J53" s="73">
        <v>0.8909999999999999</v>
      </c>
      <c r="K53" s="40" t="s">
        <v>117</v>
      </c>
      <c r="L53" s="52" t="s">
        <v>130</v>
      </c>
    </row>
    <row r="55" spans="2:12" ht="17.5">
      <c r="B55" s="6" t="s">
        <v>28</v>
      </c>
    </row>
    <row r="56" spans="2:12" ht="27">
      <c r="B56" s="13" t="s">
        <v>11</v>
      </c>
      <c r="C56" s="19" t="s">
        <v>132</v>
      </c>
      <c r="D56" s="31" t="s">
        <v>5</v>
      </c>
      <c r="E56" s="13" t="s">
        <v>34</v>
      </c>
      <c r="F56" s="13" t="s">
        <v>85</v>
      </c>
      <c r="G56" s="13" t="s">
        <v>82</v>
      </c>
      <c r="H56" s="13" t="s">
        <v>108</v>
      </c>
      <c r="I56" s="13" t="s">
        <v>94</v>
      </c>
    </row>
    <row r="57" spans="2:12">
      <c r="B57" s="14" t="s">
        <v>13</v>
      </c>
      <c r="C57" s="14">
        <v>6</v>
      </c>
      <c r="D57" s="30">
        <v>0</v>
      </c>
      <c r="E57" s="34" t="s">
        <v>41</v>
      </c>
      <c r="F57" s="14" t="s">
        <v>91</v>
      </c>
      <c r="G57" s="14">
        <v>76</v>
      </c>
      <c r="H57" s="40" t="s">
        <v>25</v>
      </c>
      <c r="I57" s="14">
        <v>0.57999999999999996</v>
      </c>
      <c r="J57" s="1" t="s">
        <v>89</v>
      </c>
    </row>
    <row r="58" spans="2:12">
      <c r="B58" s="14" t="s">
        <v>13</v>
      </c>
      <c r="C58" s="14">
        <v>5</v>
      </c>
      <c r="D58" s="30">
        <v>0</v>
      </c>
      <c r="E58" s="34" t="s">
        <v>80</v>
      </c>
      <c r="F58" s="14" t="s">
        <v>93</v>
      </c>
      <c r="G58" s="14">
        <v>69</v>
      </c>
      <c r="H58" s="40" t="s">
        <v>59</v>
      </c>
      <c r="I58" s="14">
        <v>1.18</v>
      </c>
    </row>
    <row r="59" spans="2:12">
      <c r="B59" s="14" t="s">
        <v>13</v>
      </c>
      <c r="C59" s="14">
        <v>6</v>
      </c>
      <c r="D59" s="30">
        <v>0</v>
      </c>
      <c r="E59" s="34" t="s">
        <v>81</v>
      </c>
      <c r="F59" s="14" t="s">
        <v>97</v>
      </c>
      <c r="G59" s="14">
        <v>76</v>
      </c>
      <c r="H59" s="40" t="s">
        <v>59</v>
      </c>
      <c r="I59" s="14">
        <v>0.5</v>
      </c>
    </row>
    <row r="61" spans="2:12" ht="20">
      <c r="B61" s="15" t="s">
        <v>29</v>
      </c>
      <c r="C61" s="26"/>
      <c r="D61" s="26"/>
      <c r="E61" s="26"/>
      <c r="F61" s="26"/>
    </row>
    <row r="62" spans="2:12">
      <c r="B62" s="16" t="s">
        <v>31</v>
      </c>
      <c r="C62" s="16" t="s">
        <v>39</v>
      </c>
      <c r="D62" s="16" t="s">
        <v>54</v>
      </c>
      <c r="E62" s="38" t="s">
        <v>83</v>
      </c>
    </row>
    <row r="63" spans="2:12" ht="20.149999999999999" customHeight="1">
      <c r="B63" s="75" t="s">
        <v>32</v>
      </c>
      <c r="C63" s="27" t="s">
        <v>36</v>
      </c>
      <c r="D63" s="27" t="s">
        <v>50</v>
      </c>
      <c r="E63" s="39"/>
    </row>
    <row r="64" spans="2:12" ht="20.149999999999999" customHeight="1">
      <c r="B64" s="75"/>
      <c r="C64" s="27" t="s">
        <v>40</v>
      </c>
      <c r="D64" s="27" t="s">
        <v>55</v>
      </c>
      <c r="E64" s="39"/>
    </row>
    <row r="65" spans="2:5" ht="20.149999999999999" customHeight="1">
      <c r="B65" s="75" t="s">
        <v>33</v>
      </c>
      <c r="C65" s="27" t="s">
        <v>42</v>
      </c>
      <c r="D65" s="27" t="s">
        <v>50</v>
      </c>
      <c r="E65" s="39" t="s">
        <v>84</v>
      </c>
    </row>
    <row r="66" spans="2:5" ht="20.149999999999999" customHeight="1">
      <c r="B66" s="75"/>
      <c r="C66" s="27" t="s">
        <v>44</v>
      </c>
      <c r="D66" s="27" t="s">
        <v>12</v>
      </c>
      <c r="E66" s="39" t="s">
        <v>84</v>
      </c>
    </row>
    <row r="67" spans="2:5" ht="20.149999999999999" customHeight="1">
      <c r="B67" s="75"/>
      <c r="C67" s="27" t="s">
        <v>47</v>
      </c>
      <c r="D67" s="27" t="s">
        <v>0</v>
      </c>
      <c r="E67" s="39" t="s">
        <v>84</v>
      </c>
    </row>
    <row r="68" spans="2:5" ht="20.149999999999999" customHeight="1">
      <c r="B68" s="75" t="s">
        <v>2</v>
      </c>
      <c r="C68" s="27" t="s">
        <v>3</v>
      </c>
      <c r="D68" s="27" t="s">
        <v>50</v>
      </c>
      <c r="E68" s="39"/>
    </row>
    <row r="69" spans="2:5" ht="20.149999999999999" customHeight="1">
      <c r="B69" s="75"/>
      <c r="C69" s="27" t="s">
        <v>1</v>
      </c>
      <c r="D69" s="27" t="s">
        <v>12</v>
      </c>
      <c r="E69" s="39"/>
    </row>
    <row r="70" spans="2:5" ht="20.149999999999999" customHeight="1">
      <c r="B70" s="75"/>
      <c r="C70" s="27" t="s">
        <v>26</v>
      </c>
      <c r="D70" s="27" t="s">
        <v>0</v>
      </c>
      <c r="E70" s="39"/>
    </row>
    <row r="71" spans="2:5" ht="32.15" customHeight="1">
      <c r="B71" s="17" t="s">
        <v>37</v>
      </c>
      <c r="C71" s="27" t="s">
        <v>45</v>
      </c>
      <c r="D71" s="27" t="s">
        <v>50</v>
      </c>
      <c r="E71" s="39" t="s">
        <v>84</v>
      </c>
    </row>
  </sheetData>
  <mergeCells count="8">
    <mergeCell ref="B68:B70"/>
    <mergeCell ref="B6:B10"/>
    <mergeCell ref="F5:H5"/>
    <mergeCell ref="F13:H13"/>
    <mergeCell ref="B63:B64"/>
    <mergeCell ref="B65:B67"/>
    <mergeCell ref="B20:B24"/>
    <mergeCell ref="B25:B36"/>
  </mergeCells>
  <phoneticPr fontId="4"/>
  <hyperlinks>
    <hyperlink ref="A2" location="目次!A1" display="目次!A1"/>
  </hyperlink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ヒト凍結肝非実質細胞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 裕一朗</dc:creator>
  <cp:lastModifiedBy>星野 駿介</cp:lastModifiedBy>
  <dcterms:created xsi:type="dcterms:W3CDTF">2024-02-22T05:08:51Z</dcterms:created>
  <dcterms:modified xsi:type="dcterms:W3CDTF">2024-10-18T07:44:01Z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2024-04-02T06:33:14Z</vt:filetime>
  </property>
</Properties>
</file>