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Tue_zzBWnUyfEt+bkAa3oQ==\"/>
    </mc:Choice>
  </mc:AlternateContent>
  <bookViews>
    <workbookView xWindow="0" yWindow="0" windowWidth="23040" windowHeight="9100"/>
  </bookViews>
  <sheets>
    <sheet name="ヒト腎近位尿細管上皮細胞" sheetId="1" r:id="rId1"/>
  </sheets>
  <externalReferences>
    <externalReference r:id="rId2"/>
  </externalReferences>
  <definedNames>
    <definedName name="_xlnm.Print_Area" localSheetId="0">ヒト腎近位尿細管上皮細胞!$C$1:$I$5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<sst xmlns="http://schemas.openxmlformats.org/spreadsheetml/2006/main" count="27" uniqueCount="26">
  <si>
    <t>gender</t>
  </si>
  <si>
    <r>
      <rPr>
        <sz val="11"/>
        <rFont val="ＭＳ Ｐゴシック"/>
        <family val="3"/>
        <charset val="128"/>
      </rPr>
      <t xml:space="preserve">包装
</t>
    </r>
    <r>
      <rPr>
        <sz val="11"/>
        <rFont val="Arial"/>
        <family val="2"/>
      </rPr>
      <t>viable cells/vial</t>
    </r>
    <rPh sb="0" eb="2">
      <t>ホウソウ</t>
    </rPh>
    <phoneticPr fontId="8"/>
  </si>
  <si>
    <t>viability</t>
  </si>
  <si>
    <t>Donor Age</t>
  </si>
  <si>
    <t>Female</t>
  </si>
  <si>
    <r>
      <t>5x10</t>
    </r>
    <r>
      <rPr>
        <vertAlign val="superscript"/>
        <sz val="11"/>
        <color theme="1"/>
        <rFont val="Arial"/>
        <family val="2"/>
      </rPr>
      <t>5</t>
    </r>
  </si>
  <si>
    <t>Male</t>
  </si>
  <si>
    <r>
      <rPr>
        <sz val="11"/>
        <color indexed="8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8"/>
  </si>
  <si>
    <t>RPT101049</t>
  </si>
  <si>
    <t>RPT101050</t>
  </si>
  <si>
    <r>
      <t>BIOPREDIC International</t>
    </r>
    <r>
      <rPr>
        <sz val="16"/>
        <color theme="1"/>
        <rFont val="ＭＳ Ｐゴシック"/>
        <family val="3"/>
        <charset val="128"/>
      </rPr>
      <t>社供給　ヒト腎近位尿細管上皮細胞</t>
    </r>
    <rPh sb="23" eb="24">
      <t>シャ</t>
    </rPh>
    <rPh sb="24" eb="26">
      <t>キョウキュウ</t>
    </rPh>
    <rPh sb="29" eb="30">
      <t>ジン</t>
    </rPh>
    <rPh sb="30" eb="31">
      <t>キン</t>
    </rPh>
    <rPh sb="31" eb="32">
      <t>クライ</t>
    </rPh>
    <rPh sb="32" eb="35">
      <t>ニョウサイカン</t>
    </rPh>
    <rPh sb="35" eb="37">
      <t>ジョウヒ</t>
    </rPh>
    <rPh sb="37" eb="39">
      <t>サイボウ</t>
    </rPh>
    <phoneticPr fontId="8"/>
  </si>
  <si>
    <r>
      <rPr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8"/>
  </si>
  <si>
    <r>
      <t>7x10</t>
    </r>
    <r>
      <rPr>
        <vertAlign val="superscript"/>
        <sz val="11"/>
        <color theme="1"/>
        <rFont val="Arial"/>
        <family val="2"/>
      </rPr>
      <t>5</t>
    </r>
  </si>
  <si>
    <r>
      <rPr>
        <b/>
        <sz val="11"/>
        <color rgb="FF000000"/>
        <rFont val="ＭＳ Ｐゴシック"/>
        <family val="3"/>
        <charset val="128"/>
      </rPr>
      <t>製品名：ヒト近位尿細管上皮細胞</t>
    </r>
    <rPh sb="0" eb="3">
      <t>セイヒンメイ</t>
    </rPh>
    <phoneticPr fontId="8"/>
  </si>
  <si>
    <r>
      <rPr>
        <b/>
        <sz val="11"/>
        <color rgb="FF000000"/>
        <rFont val="ＭＳ Ｐゴシック"/>
        <family val="3"/>
        <charset val="128"/>
      </rPr>
      <t>製品番号：</t>
    </r>
    <r>
      <rPr>
        <b/>
        <sz val="11"/>
        <color rgb="FF000000"/>
        <rFont val="Arial"/>
        <family val="2"/>
      </rPr>
      <t>HRPTEC101</t>
    </r>
    <rPh sb="0" eb="2">
      <t>セイヒン</t>
    </rPh>
    <rPh sb="2" eb="4">
      <t>バンゴウ</t>
    </rPh>
    <phoneticPr fontId="8"/>
  </si>
  <si>
    <t>RPT101053</t>
    <phoneticPr fontId="8"/>
  </si>
  <si>
    <r>
      <t>83(CoA</t>
    </r>
    <r>
      <rPr>
        <sz val="11"/>
        <color rgb="FF000000"/>
        <rFont val="ＭＳ Ｐゴシック"/>
        <family val="3"/>
        <charset val="128"/>
      </rPr>
      <t>は</t>
    </r>
    <r>
      <rPr>
        <sz val="11"/>
        <color rgb="FF000000"/>
        <rFont val="Arial"/>
        <family val="2"/>
      </rPr>
      <t>84)</t>
    </r>
    <phoneticPr fontId="8"/>
  </si>
  <si>
    <t>Male</t>
    <phoneticPr fontId="8"/>
  </si>
  <si>
    <r>
      <t>5x10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</si>
  <si>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RPT101062</t>
    <phoneticPr fontId="8"/>
  </si>
  <si>
    <t>Female</t>
    <phoneticPr fontId="8"/>
  </si>
  <si>
    <r>
      <t>5.34x10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</si>
  <si>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RPT101052</t>
    <phoneticPr fontId="8"/>
  </si>
  <si>
    <r>
      <t>5.37x10</t>
    </r>
    <r>
      <rPr>
        <vertAlign val="superscript"/>
        <sz val="11"/>
        <color rgb="FF000000"/>
        <rFont val="Arial"/>
        <family val="2"/>
      </rPr>
      <t>5</t>
    </r>
    <phoneticPr fontId="8"/>
  </si>
  <si>
    <t>Expire date</t>
    <phoneticPr fontId="8"/>
  </si>
  <si>
    <r>
      <t>海外在庫</t>
    </r>
    <r>
      <rPr>
        <sz val="11"/>
        <color theme="1"/>
        <rFont val="Arial"/>
        <family val="2"/>
      </rPr>
      <t>(2025.4.8)</t>
    </r>
    <rPh sb="0" eb="2">
      <t>カイガイ</t>
    </rPh>
    <rPh sb="2" eb="4">
      <t>ザイコ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</si>
</sst>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9" fillId="0" borderId="0" xfId="13" applyFont="1">
      <alignment vertical="center"/>
    </xf>
    <xf numFmtId="0" fontId="10" fillId="0" borderId="0" xfId="13" applyFont="1">
      <alignment vertical="center"/>
    </xf>
    <xf numFmtId="0" fontId="11" fillId="0" borderId="0" xfId="2" applyFont="1">
      <alignment vertical="center"/>
    </xf>
    <xf numFmtId="0" fontId="12" fillId="0" borderId="0" xfId="13" applyFont="1" applyFill="1" applyProtection="1">
      <alignment vertical="center"/>
      <protection locked="0"/>
    </xf>
    <xf numFmtId="0" fontId="13" fillId="0" borderId="0" xfId="8" applyFont="1" applyAlignment="1">
      <alignment vertical="center"/>
    </xf>
    <xf numFmtId="0" fontId="14" fillId="2" borderId="3" xfId="12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0" fontId="15" fillId="2" borderId="2" xfId="13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/>
    </xf>
    <xf numFmtId="0" fontId="12" fillId="0" borderId="0" xfId="13" applyFont="1" applyFill="1" applyAlignment="1">
      <alignment vertical="center"/>
    </xf>
    <xf numFmtId="0" fontId="4" fillId="2" borderId="1" xfId="13" applyFont="1" applyFill="1" applyBorder="1" applyAlignment="1">
      <alignment horizontal="center" vertical="center" wrapText="1"/>
    </xf>
    <xf numFmtId="0" fontId="12" fillId="0" borderId="4" xfId="1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9" fontId="12" fillId="0" borderId="4" xfId="14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9" fontId="9" fillId="0" borderId="4" xfId="0" applyNumberFormat="1" applyFont="1" applyBorder="1" applyAlignment="1">
      <alignment horizontal="center" vertical="center"/>
    </xf>
    <xf numFmtId="0" fontId="9" fillId="2" borderId="4" xfId="13" applyFont="1" applyFill="1" applyBorder="1" applyAlignment="1">
      <alignment horizontal="center" vertical="center"/>
    </xf>
    <xf numFmtId="14" fontId="9" fillId="0" borderId="4" xfId="0" applyNumberFormat="1" applyFont="1" applyBorder="1">
      <alignment vertical="center"/>
    </xf>
  </cellXfs>
  <cellStyles count="15">
    <cellStyle name="パーセント" xfId="14" builtinId="5"/>
    <cellStyle name="ハイパーリンク" xfId="1"/>
    <cellStyle name="ハイパーリンク_在庫表" xfId="2"/>
    <cellStyle name="標準" xfId="0" builtinId="0"/>
    <cellStyle name="標準 2" xfId="3"/>
    <cellStyle name="標準 2 3" xfId="4"/>
    <cellStyle name="標準 2 3_在庫表_1" xfId="5"/>
    <cellStyle name="標準 2 4" xfId="6"/>
    <cellStyle name="標準 2_在庫表" xfId="9"/>
    <cellStyle name="標準 29" xfId="7"/>
    <cellStyle name="標準 29_在庫表_1" xfId="8"/>
    <cellStyle name="標準 3 9" xfId="10"/>
    <cellStyle name="標準 4" xfId="11"/>
    <cellStyle name="標準 4_在庫表_1" xfId="12"/>
    <cellStyle name="標準_在庫表_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E69A"/>
  </sheetPr>
  <dimension ref="A1:I10"/>
  <sheetViews>
    <sheetView tabSelected="1" zoomScale="70" zoomScaleNormal="70" workbookViewId="0">
      <selection activeCell="B6" sqref="B6"/>
    </sheetView>
  </sheetViews>
  <sheetFormatPr defaultColWidth="8.9140625" defaultRowHeight="14" x14ac:dyDescent="0.55000000000000004"/>
  <cols>
    <col min="1" max="1" width="8" style="1" customWidth="1"/>
    <col min="2" max="2" width="10.6640625" style="1" customWidth="1"/>
    <col min="3" max="3" width="8.5" style="1" bestFit="1" customWidth="1"/>
    <col min="4" max="4" width="11" style="1" bestFit="1" customWidth="1"/>
    <col min="5" max="5" width="12" style="1" bestFit="1" customWidth="1"/>
    <col min="6" max="6" width="7.25" style="1" bestFit="1" customWidth="1"/>
    <col min="7" max="7" width="13.25" style="1" bestFit="1" customWidth="1"/>
    <col min="8" max="8" width="7.08203125" style="1" bestFit="1" customWidth="1"/>
    <col min="9" max="9" width="10.25" style="1" bestFit="1" customWidth="1"/>
    <col min="10" max="16384" width="8.9140625" style="1"/>
  </cols>
  <sheetData>
    <row r="1" spans="1:9" ht="20" x14ac:dyDescent="0.55000000000000004">
      <c r="A1" s="3"/>
      <c r="B1" s="5" t="s">
        <v>10</v>
      </c>
      <c r="F1" s="9"/>
      <c r="G1" s="10"/>
    </row>
    <row r="3" spans="1:9" s="2" customFormat="1" ht="19.25" customHeight="1" x14ac:dyDescent="0.55000000000000004">
      <c r="B3" s="2" t="s">
        <v>13</v>
      </c>
    </row>
    <row r="4" spans="1:9" s="2" customFormat="1" ht="19.25" customHeight="1" x14ac:dyDescent="0.55000000000000004">
      <c r="B4" s="2" t="s">
        <v>14</v>
      </c>
    </row>
    <row r="5" spans="1:9" ht="28.4" customHeight="1" x14ac:dyDescent="0.55000000000000004">
      <c r="B5" s="11" t="s">
        <v>25</v>
      </c>
      <c r="C5" s="6" t="s">
        <v>7</v>
      </c>
      <c r="D5" s="7" t="s">
        <v>11</v>
      </c>
      <c r="E5" s="8" t="s">
        <v>3</v>
      </c>
      <c r="F5" s="8" t="s">
        <v>0</v>
      </c>
      <c r="G5" s="8" t="s">
        <v>1</v>
      </c>
      <c r="H5" s="8" t="s">
        <v>2</v>
      </c>
      <c r="I5" s="19" t="s">
        <v>24</v>
      </c>
    </row>
    <row r="6" spans="1:9" ht="16.5" x14ac:dyDescent="0.55000000000000004">
      <c r="B6" s="12">
        <v>4</v>
      </c>
      <c r="C6" s="13">
        <f>IF(ISERROR(VLOOKUP(D6,[1]在庫シート!$D$3:$S$50000,15,FALSE)),0,VLOOKUP(D6,[1]在庫シート!$D$3:$S$50000,15,FALSE))</f>
        <v>0</v>
      </c>
      <c r="D6" s="15" t="s">
        <v>8</v>
      </c>
      <c r="E6" s="12">
        <v>59</v>
      </c>
      <c r="F6" s="12" t="s">
        <v>6</v>
      </c>
      <c r="G6" s="12" t="s">
        <v>5</v>
      </c>
      <c r="H6" s="14">
        <v>0.9</v>
      </c>
      <c r="I6" s="20">
        <v>45966</v>
      </c>
    </row>
    <row r="7" spans="1:9" ht="16.5" x14ac:dyDescent="0.55000000000000004">
      <c r="B7" s="12">
        <v>10</v>
      </c>
      <c r="C7" s="13">
        <f>IF(ISERROR(VLOOKUP(D7,[1]在庫シート!$D$3:$S$50000,15,FALSE)),0,VLOOKUP(D7,[1]在庫シート!$D$3:$S$50000,15,FALSE))</f>
        <v>0</v>
      </c>
      <c r="D7" s="15" t="s">
        <v>9</v>
      </c>
      <c r="E7" s="12">
        <v>53</v>
      </c>
      <c r="F7" s="12" t="s">
        <v>4</v>
      </c>
      <c r="G7" s="12" t="s">
        <v>12</v>
      </c>
      <c r="H7" s="14">
        <v>0.94</v>
      </c>
      <c r="I7" s="20">
        <v>45972</v>
      </c>
    </row>
    <row r="8" spans="1:9" ht="16.5" x14ac:dyDescent="0.55000000000000004">
      <c r="B8" s="16">
        <v>6</v>
      </c>
      <c r="C8" s="13">
        <f>IF(ISERROR(VLOOKUP(D8,[1]在庫シート!$D$3:$S$50000,15,FALSE)),0,VLOOKUP(D8,[1]在庫シート!$D$3:$S$50000,15,FALSE))</f>
        <v>0</v>
      </c>
      <c r="D8" s="17" t="s">
        <v>15</v>
      </c>
      <c r="E8" s="16" t="s">
        <v>16</v>
      </c>
      <c r="F8" s="16" t="s">
        <v>17</v>
      </c>
      <c r="G8" s="16" t="s">
        <v>18</v>
      </c>
      <c r="H8" s="18">
        <v>0.83</v>
      </c>
      <c r="I8" s="20">
        <v>46148</v>
      </c>
    </row>
    <row r="9" spans="1:9" ht="16.5" x14ac:dyDescent="0.55000000000000004">
      <c r="B9" s="16">
        <v>33</v>
      </c>
      <c r="C9" s="13">
        <f>IF(ISERROR(VLOOKUP(D9,[1]在庫シート!$D$3:$S$50000,15,FALSE)),0,VLOOKUP(D9,[1]在庫シート!$D$3:$S$50000,15,FALSE))</f>
        <v>0</v>
      </c>
      <c r="D9" s="17" t="s">
        <v>19</v>
      </c>
      <c r="E9" s="16">
        <v>39</v>
      </c>
      <c r="F9" s="16" t="s">
        <v>20</v>
      </c>
      <c r="G9" s="16" t="s">
        <v>21</v>
      </c>
      <c r="H9" s="18">
        <v>0.86</v>
      </c>
      <c r="I9" s="20">
        <v>47124</v>
      </c>
    </row>
    <row r="10" spans="1:9" ht="16.5" x14ac:dyDescent="0.55000000000000004">
      <c r="A10" s="4"/>
      <c r="B10" s="16">
        <v>64</v>
      </c>
      <c r="C10" s="13">
        <f>IF(ISERROR(VLOOKUP(D10,[1]在庫シート!$D$3:$S$50000,15,FALSE)),0,VLOOKUP(D10,[1]在庫シート!$D$3:$S$50000,15,FALSE))</f>
        <v>0</v>
      </c>
      <c r="D10" s="17" t="s">
        <v>22</v>
      </c>
      <c r="E10" s="16">
        <v>55</v>
      </c>
      <c r="F10" s="16" t="s">
        <v>17</v>
      </c>
      <c r="G10" s="16" t="s">
        <v>23</v>
      </c>
      <c r="H10" s="18">
        <v>0.9</v>
      </c>
      <c r="I10" s="20">
        <v>46002</v>
      </c>
    </row>
  </sheetData>
  <phoneticPr fontId="8"/>
  <hyperlinks>
    <hyperlink ref="A1" location="目次!A1" display="目次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ヒト腎近位尿細管上皮細胞</vt:lpstr>
      <vt:lpstr>ヒト腎近位尿細管上皮細胞!Print_Area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2023-08-31T04:58:50Z</dcterms:created>
  <dcterms:modified xsi:type="dcterms:W3CDTF">2025-04-11T04:06:26Z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2024-05-09T10:16:29Z</vt:filetime>
  </property>
</Properties>
</file>